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H8" i="5"/>
  <c r="H12" i="5" s="1"/>
  <c r="G8" i="5"/>
  <c r="G12" i="5" s="1"/>
  <c r="G14" i="5" s="1"/>
  <c r="F8" i="5"/>
  <c r="E8" i="5"/>
  <c r="E12" i="5" s="1"/>
  <c r="E14" i="5" s="1"/>
  <c r="I12" i="5" l="1"/>
  <c r="I14" i="5" s="1"/>
  <c r="K13" i="5"/>
  <c r="K14" i="5" s="1"/>
  <c r="F13" i="5"/>
  <c r="F14" i="5" s="1"/>
  <c r="H13" i="5"/>
  <c r="O14" i="5"/>
  <c r="O13" i="5"/>
  <c r="J13" i="5"/>
  <c r="H14" i="5"/>
  <c r="M14" i="5" s="1"/>
  <c r="AF8" i="5"/>
  <c r="L13" i="5" l="1"/>
  <c r="N13" i="5"/>
  <c r="J14" i="5"/>
  <c r="N14" i="5"/>
  <c r="L14" i="5"/>
  <c r="M13" i="5"/>
</calcChain>
</file>

<file path=xl/sharedStrings.xml><?xml version="1.0" encoding="utf-8"?>
<sst xmlns="http://schemas.openxmlformats.org/spreadsheetml/2006/main" count="107" uniqueCount="60">
  <si>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</si>
  <si>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</si>
  <si>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</si>
  <si>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</si>
  <si>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</si>
  <si>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</si>
  <si>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</si>
  <si>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</si>
  <si>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</si>
  <si>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</si>
  <si>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</si>
  <si>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</si>
  <si>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</si>
  <si>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</si>
  <si>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</si>
  <si>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</si>
  <si>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</si>
  <si>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</si>
  <si>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</si>
  <si>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</si>
  <si>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</si>
  <si>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</si>
  <si>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</si>
  <si>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</si>
  <si>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</si>
  <si>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Joona Rajahalme</t>
  </si>
  <si>
    <t>8.</t>
  </si>
  <si>
    <t>KaMa  2</t>
  </si>
  <si>
    <t>6.</t>
  </si>
  <si>
    <t>Tarmo</t>
  </si>
  <si>
    <t>2.</t>
  </si>
  <si>
    <t>3.10.1991</t>
  </si>
  <si>
    <t>KaMa = Kankaanpään Maila  (1958),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</si>
  <si>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</si>
  <si>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</si>
  <si>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</si>
  <si>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</si>
  <si>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</si>
  <si>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</si>
  <si>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</si>
  <si>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</si>
  <si>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</si>
  <si>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</si>
  <si>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</si>
  <si>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</si>
  <si>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</si>
  <si>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</si>
  <si>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</si>
  <si>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</si>
  <si>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3v</t>
  </si>
  <si>
    <t>1/1</t>
  </si>
  <si>
    <t>1/3</t>
  </si>
  <si>
    <t xml:space="preserve">27.06. 2009  Kuopio </t>
  </si>
  <si>
    <t xml:space="preserve">  2-1  (2-1, 2-5, 2-1)</t>
  </si>
  <si>
    <t>Länsi</t>
  </si>
  <si>
    <t>KaMa</t>
  </si>
  <si>
    <t>6/11</t>
  </si>
  <si>
    <t>2/4</t>
  </si>
  <si>
    <t>2/3</t>
  </si>
  <si>
    <t>Antti Yli-Saunamäki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</si>
</sst>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17</v>
      </c>
      <c r="AB4" s="12">
        <v>1</v>
      </c>
      <c r="AC4" s="12">
        <v>10</v>
      </c>
      <c r="AD4" s="12">
        <v>5</v>
      </c>
      <c r="AE4" s="12">
        <v>38</v>
      </c>
      <c r="AF4" s="68">
        <v>0.45779999999999998</v>
      </c>
      <c r="AG4" s="69">
        <v>83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29</v>
      </c>
      <c r="AA6" s="12">
        <v>5</v>
      </c>
      <c r="AB6" s="12">
        <v>0</v>
      </c>
      <c r="AC6" s="12">
        <v>0</v>
      </c>
      <c r="AD6" s="12">
        <v>1</v>
      </c>
      <c r="AE6" s="12">
        <v>3</v>
      </c>
      <c r="AF6" s="68">
        <v>0.2142</v>
      </c>
      <c r="AG6" s="69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30</v>
      </c>
      <c r="Z7" s="1" t="s">
        <v>29</v>
      </c>
      <c r="AA7" s="12">
        <v>12</v>
      </c>
      <c r="AB7" s="12">
        <v>2</v>
      </c>
      <c r="AC7" s="12">
        <v>7</v>
      </c>
      <c r="AD7" s="12">
        <v>10</v>
      </c>
      <c r="AE7" s="12">
        <v>26</v>
      </c>
      <c r="AF7" s="68">
        <v>0.57769999999999999</v>
      </c>
      <c r="AG7" s="69">
        <v>45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5</v>
      </c>
      <c r="AP7" s="12">
        <v>1</v>
      </c>
      <c r="AQ7" s="12">
        <v>5</v>
      </c>
      <c r="AR7" s="65">
        <v>0.5</v>
      </c>
      <c r="AS7" s="66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34</v>
      </c>
      <c r="AB8" s="36">
        <f>SUM(AB4:AB7)</f>
        <v>3</v>
      </c>
      <c r="AC8" s="36">
        <f>SUM(AC4:AC7)</f>
        <v>17</v>
      </c>
      <c r="AD8" s="36">
        <f>SUM(AD4:AD7)</f>
        <v>16</v>
      </c>
      <c r="AE8" s="36">
        <f>SUM(AE4:AE7)</f>
        <v>67</v>
      </c>
      <c r="AF8" s="37">
        <f>PRODUCT(AE8/AG8)</f>
        <v>0.47183098591549294</v>
      </c>
      <c r="AG8" s="21">
        <f>SUM(AG4:AG7)</f>
        <v>142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0</v>
      </c>
      <c r="AO8" s="36">
        <f>SUM(AO4:AO7)</f>
        <v>5</v>
      </c>
      <c r="AP8" s="36">
        <f>SUM(AP4:AP7)</f>
        <v>1</v>
      </c>
      <c r="AQ8" s="36">
        <f>SUM(AQ4:AQ7)</f>
        <v>5</v>
      </c>
      <c r="AR8" s="37">
        <f>PRODUCT(AQ8/AS8)</f>
        <v>0.5</v>
      </c>
      <c r="AS8" s="39">
        <f>SUM(AS4:AS7)</f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39</v>
      </c>
      <c r="F13" s="47">
        <f>PRODUCT(AB8+AN8)</f>
        <v>3</v>
      </c>
      <c r="G13" s="47">
        <f>PRODUCT(AC8+AO8)</f>
        <v>22</v>
      </c>
      <c r="H13" s="47">
        <f>PRODUCT(AD8+AP8)</f>
        <v>17</v>
      </c>
      <c r="I13" s="47">
        <f>PRODUCT(AE8+AQ8)</f>
        <v>72</v>
      </c>
      <c r="J13" s="60">
        <f>PRODUCT(I13/K13)</f>
        <v>0.47368421052631576</v>
      </c>
      <c r="K13" s="10">
        <f>PRODUCT(AG8+AS8)</f>
        <v>152</v>
      </c>
      <c r="L13" s="53">
        <f>PRODUCT((F13+G13)/E13)</f>
        <v>0.64102564102564108</v>
      </c>
      <c r="M13" s="53">
        <f>PRODUCT(H13/E13)</f>
        <v>0.4358974358974359</v>
      </c>
      <c r="N13" s="53">
        <f>PRODUCT((F13+G13+H13)/E13)</f>
        <v>1.0769230769230769</v>
      </c>
      <c r="O13" s="53">
        <f>PRODUCT(I13/E13)</f>
        <v>1.8461538461538463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39</v>
      </c>
      <c r="F14" s="47">
        <f t="shared" ref="F14:I14" si="0">SUM(F11:F13)</f>
        <v>3</v>
      </c>
      <c r="G14" s="47">
        <f t="shared" si="0"/>
        <v>22</v>
      </c>
      <c r="H14" s="47">
        <f t="shared" si="0"/>
        <v>17</v>
      </c>
      <c r="I14" s="47">
        <f t="shared" si="0"/>
        <v>72</v>
      </c>
      <c r="J14" s="60">
        <f>PRODUCT(I14/K14)</f>
        <v>0.47368421052631576</v>
      </c>
      <c r="K14" s="16">
        <f>SUM(K11:K13)</f>
        <v>152</v>
      </c>
      <c r="L14" s="53">
        <f>PRODUCT((F14+G14)/E14)</f>
        <v>0.64102564102564108</v>
      </c>
      <c r="M14" s="53">
        <f>PRODUCT(H14/E14)</f>
        <v>0.4358974358974359</v>
      </c>
      <c r="N14" s="53">
        <f>PRODUCT((F14+G14+H14)/E14)</f>
        <v>1.0769230769230769</v>
      </c>
      <c r="O14" s="53">
        <f>PRODUCT(I14/E14)</f>
        <v>1.8461538461538463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21.2851562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52</v>
      </c>
      <c r="C4" s="97" t="s">
        <v>53</v>
      </c>
      <c r="D4" s="96" t="s">
        <v>54</v>
      </c>
      <c r="E4" s="98" t="s">
        <v>55</v>
      </c>
      <c r="F4" s="21"/>
      <c r="G4" s="99"/>
      <c r="H4" s="100"/>
      <c r="I4" s="99">
        <v>1</v>
      </c>
      <c r="J4" s="101" t="s">
        <v>49</v>
      </c>
      <c r="K4" s="101">
        <v>5</v>
      </c>
      <c r="L4" s="101"/>
      <c r="M4" s="101">
        <v>1</v>
      </c>
      <c r="N4" s="99">
        <v>1</v>
      </c>
      <c r="O4" s="100">
        <v>1</v>
      </c>
      <c r="P4" s="99">
        <v>1</v>
      </c>
      <c r="Q4" s="102" t="s">
        <v>56</v>
      </c>
      <c r="R4" s="102" t="s">
        <v>50</v>
      </c>
      <c r="S4" s="102" t="s">
        <v>51</v>
      </c>
      <c r="T4" s="102" t="s">
        <v>57</v>
      </c>
      <c r="U4" s="102" t="s">
        <v>58</v>
      </c>
      <c r="V4" s="103">
        <v>0.54500000000000004</v>
      </c>
      <c r="W4" s="104" t="s">
        <v>59</v>
      </c>
      <c r="X4" s="99">
        <v>2086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2019-01-13T13:20:31Z</dcterms:modified>
</cp:coreProperties>
</file>